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93ABD4C9-B527-4734-8E0E-6137622A42A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отчет  2024" sheetId="5" r:id="rId1"/>
  </sheets>
  <definedNames>
    <definedName name="_xlnm.Print_Area" localSheetId="0">'отчет  2024'!$A$1:$P$31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5" l="1"/>
  <c r="E28" i="5"/>
  <c r="F28" i="5"/>
  <c r="G28" i="5"/>
  <c r="H28" i="5"/>
  <c r="I28" i="5"/>
  <c r="J28" i="5"/>
  <c r="K28" i="5"/>
  <c r="L28" i="5"/>
  <c r="M28" i="5"/>
  <c r="N28" i="5"/>
  <c r="C28" i="5"/>
  <c r="O6" i="5" l="1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</calcChain>
</file>

<file path=xl/sharedStrings.xml><?xml version="1.0" encoding="utf-8"?>
<sst xmlns="http://schemas.openxmlformats.org/spreadsheetml/2006/main" count="41" uniqueCount="41">
  <si>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</si>
  <si>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</si>
  <si>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</si>
  <si>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</si>
  <si>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</si>
  <si>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</si>
  <si>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</si>
  <si>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</si>
  <si>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</si>
  <si>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</si>
  <si>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</si>
  <si>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</si>
  <si>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</si>
  <si>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</t>
  </si>
  <si>
    <t>Наименование</t>
  </si>
  <si>
    <t>ИТОГО</t>
  </si>
  <si>
    <t>Итого</t>
  </si>
  <si>
    <t>январь</t>
  </si>
  <si>
    <t>февраль</t>
  </si>
  <si>
    <t>Прием и рассмотрение документов на возможность направления граждан Республики Казахстан на лечение за рубеж за счет бюджетных средств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</si>
  <si>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</si>
  <si>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</si>
  <si>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жалоб на оказанные гос услуги</t>
  </si>
  <si>
    <t xml:space="preserve">Количество лиц, прошедших курсы повышения квалификации по вопросам оказания государственных услуг
Количество лиц, прошедших курсы повышения квалификации по вопросам оказания государственных услуг
</t>
  </si>
  <si>
    <t xml:space="preserve">Выдача справки с медицинской организации, оказывающей первичную медико-санитарную помощь </t>
  </si>
  <si>
    <t xml:space="preserve">Выдача листа о временной нетрудоспособности </t>
  </si>
  <si>
    <t xml:space="preserve">Выдача справки о временной нетрудоспособности </t>
  </si>
  <si>
    <t>Прохождение предварительных обязательных медицинских осмотров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</si>
  <si>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</si>
  <si>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Вызов скорой медицинской помощи</t>
  </si>
  <si>
    <t>Выдача направления пациентам на госпитализацию в стационар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</si>
  <si>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</si>
  <si>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Выдача справки о допуске к управлению транспортным средством</t>
  </si>
  <si>
    <t>Выдача справки с психоневрологической организации</t>
  </si>
  <si>
    <t>Выдача справки с наркологической организации</t>
  </si>
  <si>
    <t>Выдача справки с противотуберкулезной организации</t>
  </si>
  <si>
    <t>Выдача выписки из медицинской карты стационарного больного</t>
  </si>
  <si>
    <t>Выдача заключения о нуждаемости в санаторно-курортном лечении</t>
  </si>
  <si>
    <t xml:space="preserve">Исполнитель: Врач- статистик Харченко А.В. 211275 сот.87478236804 </t>
  </si>
  <si>
    <t>Главный врач                                         Бахытжанов А.С</t>
  </si>
  <si>
    <t xml:space="preserve">       КГП "Поликлиника № 3" г Костанай Управления здравоохранения акимата Костанайской области    . Отчет по государственным услугам за   2024 год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</si>
</sst>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 wrapText="1"/>
    </xf>
    <xf numFmtId="0" fontId="2" fillId="2" borderId="1" xfId="0" applyFont="1" applyFill="1" applyBorder="1"/>
    <xf numFmtId="0" fontId="1" fillId="2" borderId="2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top"/>
    </xf>
    <xf numFmtId="0" fontId="2" fillId="2" borderId="0" xfId="0" applyFont="1" applyFill="1"/>
    <xf numFmtId="0" fontId="1" fillId="0" borderId="2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2" fillId="5" borderId="1" xfId="0" applyFont="1" applyFill="1" applyBorder="1"/>
    <xf numFmtId="0" fontId="1" fillId="5" borderId="1" xfId="0" applyFont="1" applyFill="1" applyBorder="1" applyAlignment="1">
      <alignment wrapText="1"/>
    </xf>
    <xf numFmtId="0" fontId="3" fillId="3" borderId="3" xfId="0" applyFont="1" applyFill="1" applyBorder="1" applyAlignment="1">
      <alignment horizontal="center" vertical="top"/>
    </xf>
    <xf numFmtId="0" fontId="4" fillId="2" borderId="0" xfId="0" applyFont="1" applyFill="1"/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5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0"/>
        <name val="Times New Roman"/>
        <scheme val="none"/>
      </font>
    </dxf>
    <dxf>
      <font>
        <strike val="0"/>
        <outline val="0"/>
        <shadow val="0"/>
        <u val="none"/>
        <vertAlign val="baseline"/>
        <sz val="20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fill>
        <patternFill patternType="solid">
          <fgColor rgb="FF000000"/>
          <bgColor rgb="FFFFFFFF"/>
        </patternFill>
      </fill>
      <alignment horizontal="center" vertical="top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143" displayName="Таблица143" ref="C5:O28" totalsRowShown="0" headerRowDxfId="17" dataDxfId="15" headerRowBorderDxfId="16" tableBorderDxfId="14" totalsRowBorderDxfId="13">
  <tableColumns count="13">
    <tableColumn id="1" xr3:uid="{00000000-0010-0000-0000-000001000000}" name="январь" dataDxfId="12"/>
    <tableColumn id="2" xr3:uid="{00000000-0010-0000-0000-000002000000}" name="февраль" dataDxfId="11"/>
    <tableColumn id="3" xr3:uid="{00000000-0010-0000-0000-000003000000}" name="март" dataDxfId="10"/>
    <tableColumn id="4" xr3:uid="{00000000-0010-0000-0000-000004000000}" name="апрель" dataDxfId="9"/>
    <tableColumn id="5" xr3:uid="{00000000-0010-0000-0000-000005000000}" name="май" dataDxfId="8"/>
    <tableColumn id="6" xr3:uid="{00000000-0010-0000-0000-000006000000}" name="июнь" dataDxfId="7"/>
    <tableColumn id="7" xr3:uid="{00000000-0010-0000-0000-000007000000}" name="июль" dataDxfId="6"/>
    <tableColumn id="8" xr3:uid="{00000000-0010-0000-0000-000008000000}" name="август" dataDxfId="5"/>
    <tableColumn id="9" xr3:uid="{00000000-0010-0000-0000-000009000000}" name="сентябрь" dataDxfId="4"/>
    <tableColumn id="11" xr3:uid="{00000000-0010-0000-0000-00000B000000}" name="октябрь" dataDxfId="3"/>
    <tableColumn id="13" xr3:uid="{00000000-0010-0000-0000-00000D000000}" name="ноябрь" dataDxfId="2"/>
    <tableColumn id="10" xr3:uid="{00000000-0010-0000-0000-00000A000000}" name="декабрь" dataDxfId="1"/>
    <tableColumn id="12" xr3:uid="{00000000-0010-0000-0000-00000C000000}" name="ИТОГО" dataDxfId="0">
      <calculatedColumnFormula>SUM(Таблица143[[#This Row],[январь]:[декабрь]])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tabSelected="1" view="pageBreakPreview" zoomScale="55" zoomScaleNormal="100" zoomScaleSheetLayoutView="55" workbookViewId="0">
      <selection activeCell="B39" sqref="B39"/>
    </sheetView>
  </sheetViews>
  <sheetFormatPr defaultRowHeight="26.25" x14ac:dyDescent="0.4"/>
  <cols>
    <col min="1" max="1" width="6.5703125" style="1" customWidth="1"/>
    <col min="2" max="2" width="128.85546875" style="2" customWidth="1"/>
    <col min="3" max="3" width="19.140625" style="1" customWidth="1"/>
    <col min="4" max="4" width="17.85546875" style="1" customWidth="1"/>
    <col min="5" max="5" width="14.85546875" style="1" customWidth="1"/>
    <col min="6" max="6" width="15.42578125" style="1" customWidth="1"/>
    <col min="7" max="8" width="12.7109375" style="1" customWidth="1"/>
    <col min="9" max="9" width="14.140625" style="1" customWidth="1"/>
    <col min="10" max="10" width="13.85546875" style="1" customWidth="1"/>
    <col min="11" max="11" width="16" style="1" customWidth="1"/>
    <col min="12" max="12" width="14.42578125" style="1" customWidth="1"/>
    <col min="13" max="13" width="15.28515625" style="1" customWidth="1"/>
    <col min="14" max="14" width="17" style="1" customWidth="1"/>
    <col min="15" max="15" width="20.140625" style="1" customWidth="1"/>
    <col min="16" max="16384" width="9.140625" style="1"/>
  </cols>
  <sheetData>
    <row r="1" spans="1:20" ht="117" customHeight="1" x14ac:dyDescent="0.4"/>
    <row r="2" spans="1:20" ht="35.25" customHeight="1" x14ac:dyDescent="0.4">
      <c r="A2" s="28" t="s">
        <v>40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20" hidden="1" x14ac:dyDescent="0.4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20" ht="24" hidden="1" customHeight="1" x14ac:dyDescent="0.4"/>
    <row r="5" spans="1:20" ht="42" customHeight="1" x14ac:dyDescent="0.4">
      <c r="A5" s="5" t="s">
        <v>13</v>
      </c>
      <c r="B5" s="6" t="s">
        <v>14</v>
      </c>
      <c r="C5" s="7" t="s">
        <v>17</v>
      </c>
      <c r="D5" s="7" t="s">
        <v>18</v>
      </c>
      <c r="E5" s="7" t="s">
        <v>3</v>
      </c>
      <c r="F5" s="7" t="s">
        <v>4</v>
      </c>
      <c r="G5" s="7" t="s">
        <v>5</v>
      </c>
      <c r="H5" s="7" t="s">
        <v>6</v>
      </c>
      <c r="I5" s="8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15</v>
      </c>
    </row>
    <row r="6" spans="1:20" ht="71.25" customHeight="1" x14ac:dyDescent="0.4">
      <c r="A6" s="9">
        <v>1</v>
      </c>
      <c r="B6" s="10" t="s">
        <v>0</v>
      </c>
      <c r="C6" s="22">
        <v>398</v>
      </c>
      <c r="D6" s="22">
        <v>423</v>
      </c>
      <c r="E6" s="22">
        <v>199</v>
      </c>
      <c r="F6" s="22">
        <v>345</v>
      </c>
      <c r="G6" s="22">
        <v>262</v>
      </c>
      <c r="H6" s="22"/>
      <c r="I6" s="24"/>
      <c r="J6" s="22"/>
      <c r="K6" s="22"/>
      <c r="L6" s="22"/>
      <c r="M6" s="22"/>
      <c r="N6" s="22"/>
      <c r="O6" s="11">
        <f>SUM(Таблица143[[#This Row],[январь]:[декабрь]])</f>
        <v>1627</v>
      </c>
    </row>
    <row r="7" spans="1:20" ht="39" customHeight="1" x14ac:dyDescent="0.4">
      <c r="A7" s="9">
        <v>2</v>
      </c>
      <c r="B7" s="10" t="s">
        <v>1</v>
      </c>
      <c r="C7" s="22">
        <v>54599</v>
      </c>
      <c r="D7" s="22">
        <v>53156</v>
      </c>
      <c r="E7" s="22">
        <v>40779</v>
      </c>
      <c r="F7" s="22">
        <v>52210</v>
      </c>
      <c r="G7" s="22">
        <v>49240</v>
      </c>
      <c r="H7" s="22"/>
      <c r="I7" s="22"/>
      <c r="J7" s="22"/>
      <c r="K7" s="22"/>
      <c r="L7" s="22"/>
      <c r="M7" s="22"/>
      <c r="N7" s="22"/>
      <c r="O7" s="11">
        <f>SUM(Таблица143[[#This Row],[январь]:[декабрь]])</f>
        <v>249984</v>
      </c>
      <c r="T7" s="12"/>
    </row>
    <row r="8" spans="1:20" ht="40.5" customHeight="1" x14ac:dyDescent="0.4">
      <c r="A8" s="9">
        <v>3</v>
      </c>
      <c r="B8" s="10" t="s">
        <v>2</v>
      </c>
      <c r="C8" s="22">
        <v>2986</v>
      </c>
      <c r="D8" s="22">
        <v>2546</v>
      </c>
      <c r="E8" s="22">
        <v>2029</v>
      </c>
      <c r="F8" s="22">
        <v>2172</v>
      </c>
      <c r="G8" s="22">
        <v>2025</v>
      </c>
      <c r="H8" s="22"/>
      <c r="I8" s="22"/>
      <c r="J8" s="22"/>
      <c r="K8" s="22"/>
      <c r="L8" s="22"/>
      <c r="M8" s="22"/>
      <c r="N8" s="22"/>
      <c r="O8" s="11">
        <f>SUM(Таблица143[[#This Row],[январь]:[декабрь]])</f>
        <v>11758</v>
      </c>
    </row>
    <row r="9" spans="1:20" ht="66" customHeight="1" x14ac:dyDescent="0.4">
      <c r="A9" s="9">
        <v>4</v>
      </c>
      <c r="B9" s="10" t="s">
        <v>24</v>
      </c>
      <c r="C9" s="22">
        <v>710</v>
      </c>
      <c r="D9" s="22">
        <v>698</v>
      </c>
      <c r="E9" s="22">
        <v>472</v>
      </c>
      <c r="F9" s="22">
        <v>616</v>
      </c>
      <c r="G9" s="22">
        <v>584</v>
      </c>
      <c r="H9" s="22"/>
      <c r="I9" s="22"/>
      <c r="J9" s="22"/>
      <c r="K9" s="22"/>
      <c r="L9" s="22"/>
      <c r="M9" s="22"/>
      <c r="N9" s="22"/>
      <c r="O9" s="11">
        <f>SUM(Таблица143[[#This Row],[январь]:[декабрь]])</f>
        <v>3080</v>
      </c>
    </row>
    <row r="10" spans="1:20" ht="35.25" customHeight="1" x14ac:dyDescent="0.4">
      <c r="A10" s="9">
        <v>5</v>
      </c>
      <c r="B10" s="10" t="s">
        <v>25</v>
      </c>
      <c r="C10" s="22">
        <v>1326</v>
      </c>
      <c r="D10" s="22">
        <v>1105</v>
      </c>
      <c r="E10" s="22">
        <v>893</v>
      </c>
      <c r="F10" s="22">
        <v>1095</v>
      </c>
      <c r="G10" s="22">
        <v>1001</v>
      </c>
      <c r="H10" s="22"/>
      <c r="I10" s="22"/>
      <c r="J10" s="22"/>
      <c r="K10" s="22"/>
      <c r="L10" s="22"/>
      <c r="M10" s="22"/>
      <c r="N10" s="22"/>
      <c r="O10" s="11">
        <f>SUM(Таблица143[[#This Row],[январь]:[декабрь]])</f>
        <v>5420</v>
      </c>
    </row>
    <row r="11" spans="1:20" ht="34.5" customHeight="1" x14ac:dyDescent="0.4">
      <c r="A11" s="9">
        <v>6</v>
      </c>
      <c r="B11" s="10" t="s">
        <v>26</v>
      </c>
      <c r="C11" s="22">
        <v>1972</v>
      </c>
      <c r="D11" s="22">
        <v>2162</v>
      </c>
      <c r="E11" s="22">
        <v>1261</v>
      </c>
      <c r="F11" s="22">
        <v>1949</v>
      </c>
      <c r="G11" s="22">
        <v>1465</v>
      </c>
      <c r="H11" s="22"/>
      <c r="I11" s="22"/>
      <c r="J11" s="22"/>
      <c r="K11" s="22"/>
      <c r="L11" s="22"/>
      <c r="M11" s="22"/>
      <c r="N11" s="22"/>
      <c r="O11" s="11">
        <f>SUM(Таблица143[[#This Row],[январь]:[декабрь]])</f>
        <v>8809</v>
      </c>
    </row>
    <row r="12" spans="1:20" ht="39" customHeight="1" x14ac:dyDescent="0.4">
      <c r="A12" s="15">
        <v>7</v>
      </c>
      <c r="B12" s="13" t="s">
        <v>36</v>
      </c>
      <c r="C12" s="22">
        <v>210</v>
      </c>
      <c r="D12" s="22">
        <v>270</v>
      </c>
      <c r="E12" s="22">
        <v>217</v>
      </c>
      <c r="F12" s="22">
        <v>278</v>
      </c>
      <c r="G12" s="22">
        <v>298</v>
      </c>
      <c r="H12" s="22"/>
      <c r="I12" s="22"/>
      <c r="J12" s="22"/>
      <c r="K12" s="22"/>
      <c r="L12" s="22"/>
      <c r="M12" s="22"/>
      <c r="N12" s="22"/>
      <c r="O12" s="11">
        <f>SUM(Таблица143[[#This Row],[январь]:[декабрь]])</f>
        <v>1273</v>
      </c>
    </row>
    <row r="13" spans="1:20" ht="77.25" customHeight="1" x14ac:dyDescent="0.4">
      <c r="A13" s="9">
        <v>8</v>
      </c>
      <c r="B13" s="13" t="s">
        <v>28</v>
      </c>
      <c r="C13" s="22">
        <v>12</v>
      </c>
      <c r="D13" s="22">
        <v>140</v>
      </c>
      <c r="E13" s="22">
        <v>64</v>
      </c>
      <c r="F13" s="22">
        <v>15</v>
      </c>
      <c r="G13" s="22">
        <v>7</v>
      </c>
      <c r="H13" s="22"/>
      <c r="I13" s="22"/>
      <c r="J13" s="22"/>
      <c r="K13" s="22"/>
      <c r="L13" s="22"/>
      <c r="M13" s="22"/>
      <c r="N13" s="22"/>
      <c r="O13" s="11">
        <f>SUM(Таблица143[[#This Row],[январь]:[декабрь]])</f>
        <v>238</v>
      </c>
    </row>
    <row r="14" spans="1:20" ht="32.25" customHeight="1" x14ac:dyDescent="0.4">
      <c r="A14" s="15">
        <v>9</v>
      </c>
      <c r="B14" s="13" t="s">
        <v>29</v>
      </c>
      <c r="C14" s="22">
        <v>1522</v>
      </c>
      <c r="D14" s="22">
        <v>1234</v>
      </c>
      <c r="E14" s="22">
        <v>1329</v>
      </c>
      <c r="F14" s="22">
        <v>1214</v>
      </c>
      <c r="G14" s="22">
        <v>1389</v>
      </c>
      <c r="H14" s="22"/>
      <c r="I14" s="22"/>
      <c r="J14" s="22"/>
      <c r="K14" s="22"/>
      <c r="L14" s="22"/>
      <c r="M14" s="22"/>
      <c r="N14" s="22"/>
      <c r="O14" s="11">
        <f>SUM(Таблица143[[#This Row],[январь]:[декабрь]])</f>
        <v>6688</v>
      </c>
    </row>
    <row r="15" spans="1:20" ht="32.25" customHeight="1" x14ac:dyDescent="0.4">
      <c r="A15" s="9">
        <v>10</v>
      </c>
      <c r="B15" s="13" t="s">
        <v>30</v>
      </c>
      <c r="C15" s="22">
        <v>354</v>
      </c>
      <c r="D15" s="22">
        <v>259</v>
      </c>
      <c r="E15" s="22">
        <v>305</v>
      </c>
      <c r="F15" s="22">
        <v>326</v>
      </c>
      <c r="G15" s="22">
        <v>334</v>
      </c>
      <c r="H15" s="22"/>
      <c r="I15" s="22"/>
      <c r="J15" s="22"/>
      <c r="K15" s="22"/>
      <c r="L15" s="22"/>
      <c r="M15" s="22"/>
      <c r="N15" s="22"/>
      <c r="O15" s="11">
        <f>SUM(Таблица143[[#This Row],[январь]:[декабрь]])</f>
        <v>1578</v>
      </c>
    </row>
    <row r="16" spans="1:20" ht="76.5" customHeight="1" x14ac:dyDescent="0.4">
      <c r="A16" s="9">
        <v>11</v>
      </c>
      <c r="B16" s="10" t="s">
        <v>31</v>
      </c>
      <c r="C16" s="22">
        <v>3932</v>
      </c>
      <c r="D16" s="22">
        <v>6333</v>
      </c>
      <c r="E16" s="22">
        <v>4333</v>
      </c>
      <c r="F16" s="22">
        <v>5560</v>
      </c>
      <c r="G16" s="22">
        <v>4124</v>
      </c>
      <c r="H16" s="22"/>
      <c r="I16" s="22"/>
      <c r="J16" s="22"/>
      <c r="K16" s="22"/>
      <c r="L16" s="22"/>
      <c r="M16" s="22"/>
      <c r="N16" s="22"/>
      <c r="O16" s="11">
        <f>SUM(Таблица143[[#This Row],[январь]:[декабрь]])</f>
        <v>24282</v>
      </c>
    </row>
    <row r="17" spans="1:15" ht="30.75" customHeight="1" x14ac:dyDescent="0.4">
      <c r="A17" s="9">
        <v>12</v>
      </c>
      <c r="B17" s="14" t="s">
        <v>27</v>
      </c>
      <c r="C17" s="22">
        <v>114</v>
      </c>
      <c r="D17" s="22">
        <v>74</v>
      </c>
      <c r="E17" s="22">
        <v>76</v>
      </c>
      <c r="F17" s="22">
        <v>115</v>
      </c>
      <c r="G17" s="22">
        <v>101</v>
      </c>
      <c r="H17" s="22"/>
      <c r="I17" s="22"/>
      <c r="J17" s="22"/>
      <c r="K17" s="22"/>
      <c r="L17" s="22"/>
      <c r="M17" s="22"/>
      <c r="N17" s="22"/>
      <c r="O17" s="11">
        <f>SUM(Таблица143[[#This Row],[январь]:[декабрь]])</f>
        <v>480</v>
      </c>
    </row>
    <row r="18" spans="1:15" ht="42" customHeight="1" x14ac:dyDescent="0.4">
      <c r="A18" s="9">
        <v>13</v>
      </c>
      <c r="B18" s="13" t="s">
        <v>32</v>
      </c>
      <c r="C18" s="22">
        <v>79</v>
      </c>
      <c r="D18" s="22">
        <v>79</v>
      </c>
      <c r="E18" s="22">
        <v>64</v>
      </c>
      <c r="F18" s="22">
        <v>58</v>
      </c>
      <c r="G18" s="22">
        <v>66</v>
      </c>
      <c r="H18" s="22"/>
      <c r="I18" s="22"/>
      <c r="J18" s="22"/>
      <c r="K18" s="22"/>
      <c r="L18" s="22"/>
      <c r="M18" s="22"/>
      <c r="N18" s="22"/>
      <c r="O18" s="11">
        <f>SUM(Таблица143[[#This Row],[январь]:[декабрь]])</f>
        <v>346</v>
      </c>
    </row>
    <row r="19" spans="1:15" ht="33" customHeight="1" x14ac:dyDescent="0.4">
      <c r="A19" s="9">
        <v>14</v>
      </c>
      <c r="B19" s="13" t="s">
        <v>34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11">
        <f>SUM(Таблица143[[#This Row],[январь]:[декабрь]])</f>
        <v>0</v>
      </c>
    </row>
    <row r="20" spans="1:15" ht="25.5" customHeight="1" x14ac:dyDescent="0.4">
      <c r="A20" s="9">
        <v>15</v>
      </c>
      <c r="B20" s="13" t="s">
        <v>35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11">
        <f>SUM(Таблица143[[#This Row],[январь]:[декабрь]])</f>
        <v>0</v>
      </c>
    </row>
    <row r="21" spans="1:15" ht="25.5" customHeight="1" x14ac:dyDescent="0.4">
      <c r="A21" s="9">
        <v>16</v>
      </c>
      <c r="B21" s="13" t="s">
        <v>33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11">
        <f>SUM(Таблица143[[#This Row],[январь]:[декабрь]])</f>
        <v>0</v>
      </c>
    </row>
    <row r="22" spans="1:15" ht="41.25" customHeight="1" x14ac:dyDescent="0.4">
      <c r="A22" s="9">
        <v>17</v>
      </c>
      <c r="B22" s="13" t="s">
        <v>37</v>
      </c>
      <c r="C22" s="22">
        <v>19</v>
      </c>
      <c r="D22" s="22">
        <v>31</v>
      </c>
      <c r="E22" s="22">
        <v>64</v>
      </c>
      <c r="F22" s="22">
        <v>46</v>
      </c>
      <c r="G22" s="22">
        <v>74</v>
      </c>
      <c r="H22" s="22"/>
      <c r="I22" s="22"/>
      <c r="J22" s="22"/>
      <c r="K22" s="22"/>
      <c r="L22" s="23"/>
      <c r="M22" s="23"/>
      <c r="N22" s="22"/>
      <c r="O22" s="11">
        <f>SUM(Таблица143[[#This Row],[январь]:[декабрь]])</f>
        <v>234</v>
      </c>
    </row>
    <row r="23" spans="1:15" ht="82.5" customHeight="1" x14ac:dyDescent="0.4">
      <c r="A23" s="15">
        <v>18</v>
      </c>
      <c r="B23" s="16" t="s">
        <v>19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/>
      <c r="I23" s="22"/>
      <c r="J23" s="22"/>
      <c r="K23" s="22"/>
      <c r="L23" s="23"/>
      <c r="M23" s="23"/>
      <c r="N23" s="22"/>
      <c r="O23" s="17">
        <f>SUM(Таблица143[[#This Row],[январь]:[декабрь]])</f>
        <v>0</v>
      </c>
    </row>
    <row r="24" spans="1:15" ht="37.5" customHeight="1" x14ac:dyDescent="0.4">
      <c r="A24" s="15">
        <v>19</v>
      </c>
      <c r="B24" s="16" t="s">
        <v>22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/>
      <c r="I24" s="22"/>
      <c r="J24" s="22"/>
      <c r="K24" s="22"/>
      <c r="L24" s="23"/>
      <c r="M24" s="23"/>
      <c r="N24" s="22"/>
      <c r="O24" s="11">
        <f>SUM(Таблица143[[#This Row],[январь]:[декабрь]])</f>
        <v>0</v>
      </c>
    </row>
    <row r="25" spans="1:15" ht="62.25" customHeight="1" x14ac:dyDescent="0.4">
      <c r="A25" s="15">
        <v>20</v>
      </c>
      <c r="B25" s="16" t="s">
        <v>20</v>
      </c>
      <c r="C25" s="22">
        <v>0</v>
      </c>
      <c r="D25" s="22">
        <v>1</v>
      </c>
      <c r="E25" s="22">
        <v>1</v>
      </c>
      <c r="F25" s="22">
        <v>1</v>
      </c>
      <c r="G25" s="22">
        <v>0</v>
      </c>
      <c r="H25" s="22"/>
      <c r="I25" s="22"/>
      <c r="J25" s="22"/>
      <c r="K25" s="22"/>
      <c r="L25" s="23"/>
      <c r="M25" s="23"/>
      <c r="N25" s="22"/>
      <c r="O25" s="17">
        <f>SUM(Таблица143[[#This Row],[январь]:[декабрь]])</f>
        <v>3</v>
      </c>
    </row>
    <row r="26" spans="1:15" ht="51" x14ac:dyDescent="0.4">
      <c r="A26" s="15">
        <v>21</v>
      </c>
      <c r="B26" s="16" t="s">
        <v>21</v>
      </c>
      <c r="C26" s="22">
        <v>0</v>
      </c>
      <c r="D26" s="22">
        <v>42</v>
      </c>
      <c r="E26" s="22">
        <v>16</v>
      </c>
      <c r="F26" s="22">
        <v>39</v>
      </c>
      <c r="G26" s="22">
        <v>0</v>
      </c>
      <c r="H26" s="22"/>
      <c r="I26" s="22"/>
      <c r="J26" s="22"/>
      <c r="K26" s="22"/>
      <c r="L26" s="23"/>
      <c r="M26" s="23"/>
      <c r="N26" s="22"/>
      <c r="O26" s="11">
        <f>SUM(Таблица143[[#This Row],[январь]:[декабрь]])</f>
        <v>97</v>
      </c>
    </row>
    <row r="27" spans="1:15" ht="57" customHeight="1" x14ac:dyDescent="0.4">
      <c r="A27" s="15">
        <v>22</v>
      </c>
      <c r="B27" s="16" t="s">
        <v>23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/>
      <c r="I27" s="22"/>
      <c r="J27" s="22"/>
      <c r="K27" s="22"/>
      <c r="L27" s="23"/>
      <c r="M27" s="23"/>
      <c r="N27" s="22"/>
      <c r="O27" s="11">
        <f>SUM(Таблица143[[#This Row],[январь]:[декабрь]])</f>
        <v>0</v>
      </c>
    </row>
    <row r="28" spans="1:15" ht="39" customHeight="1" x14ac:dyDescent="0.4">
      <c r="A28" s="18"/>
      <c r="B28" s="19" t="s">
        <v>16</v>
      </c>
      <c r="C28" s="20">
        <f>SUBTOTAL(109,C6:C27)</f>
        <v>68233</v>
      </c>
      <c r="D28" s="20">
        <f t="shared" ref="D28:N28" si="0">SUBTOTAL(109,D6:D27)</f>
        <v>68553</v>
      </c>
      <c r="E28" s="20">
        <f t="shared" si="0"/>
        <v>52102</v>
      </c>
      <c r="F28" s="20">
        <f t="shared" si="0"/>
        <v>66039</v>
      </c>
      <c r="G28" s="20">
        <f t="shared" si="0"/>
        <v>60970</v>
      </c>
      <c r="H28" s="20">
        <f t="shared" si="0"/>
        <v>0</v>
      </c>
      <c r="I28" s="20">
        <f t="shared" si="0"/>
        <v>0</v>
      </c>
      <c r="J28" s="20">
        <f t="shared" si="0"/>
        <v>0</v>
      </c>
      <c r="K28" s="20">
        <f t="shared" si="0"/>
        <v>0</v>
      </c>
      <c r="L28" s="20">
        <f t="shared" si="0"/>
        <v>0</v>
      </c>
      <c r="M28" s="20">
        <f t="shared" si="0"/>
        <v>0</v>
      </c>
      <c r="N28" s="20">
        <f t="shared" si="0"/>
        <v>0</v>
      </c>
      <c r="O28" s="20">
        <f>SUM(Таблица143[[#This Row],[январь]:[декабрь]])</f>
        <v>315897</v>
      </c>
    </row>
    <row r="29" spans="1:15" ht="63.75" customHeight="1" x14ac:dyDescent="0.4">
      <c r="A29" s="21"/>
      <c r="B29" s="25" t="s">
        <v>39</v>
      </c>
    </row>
    <row r="30" spans="1:15" ht="37.5" customHeight="1" x14ac:dyDescent="0.4">
      <c r="B30" s="26"/>
    </row>
    <row r="31" spans="1:15" ht="55.5" x14ac:dyDescent="0.4">
      <c r="B31" s="27" t="s">
        <v>38</v>
      </c>
    </row>
    <row r="32" spans="1:15" ht="51" customHeight="1" x14ac:dyDescent="0.4"/>
  </sheetData>
  <mergeCells count="1">
    <mergeCell ref="A2:M2"/>
  </mergeCells>
  <pageMargins left="0.23622047244094491" right="0.23622047244094491" top="0.74803149606299213" bottom="0.74803149606299213" header="0.31496062992125984" footer="0.31496062992125984"/>
  <pageSetup paperSize="9" scale="34" fitToWidth="0" orientation="landscape" r:id="rId1"/>
  <rowBreaks count="1" manualBreakCount="1">
    <brk id="32" max="14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 2024</vt:lpstr>
      <vt:lpstr>'отчет  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2024-06-14T04:04:53Z</dcterms:modified>
</cp:coreProperties>
</file>